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<sst xmlns="http://schemas.openxmlformats.org/spreadsheetml/2006/main" count="232" uniqueCount="210">
  <si>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</si>
  <si>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</si>
  <si>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</si>
  <si>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</si>
  <si>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</si>
  <si>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</si>
  <si>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</si>
  <si>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</si>
  <si>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</si>
  <si>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</si>
  <si>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</si>
  <si>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</si>
  <si>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</si>
  <si>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</si>
  <si>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</si>
  <si>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</si>
  <si>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</si>
  <si>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</si>
  <si>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</si>
  <si>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</si>
  <si>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</si>
  <si>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</si>
  <si>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</si>
  <si>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</si>
  <si>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</si>
  <si>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</si>
  <si>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</si>
  <si>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</si>
  <si>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</si>
  <si>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</si>
  <si>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</si>
  <si>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</si>
  <si>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</si>
  <si>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</si>
  <si>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</si>
  <si>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</si>
  <si>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</si>
  <si>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</si>
  <si>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</si>
  <si>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</si>
  <si>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</si>
  <si>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</si>
  <si>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</si>
  <si>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</si>
  <si>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</si>
  <si>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</si>
  <si>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</si>
  <si>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</si>
  <si>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</si>
  <si>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</si>
  <si>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</si>
  <si>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</si>
  <si>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</si>
  <si>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</si>
  <si>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</si>
  <si>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</si>
  <si>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</si>
  <si>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1 06 06023 10 0000 110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</si>
  <si>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</si>
  <si>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</si>
  <si>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</si>
  <si>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</si>
  <si>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</si>
  <si>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</si>
  <si>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</si>
  <si>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</si>
  <si>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</si>
  <si>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</si>
  <si>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</si>
  <si>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</si>
  <si>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</si>
  <si>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</si>
  <si>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</si>
  <si>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</si>
  <si>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</si>
  <si>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</si>
  <si>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</si>
  <si>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</si>
  <si>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</si>
  <si>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</si>
  <si>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Дотации бюджетам субъектов Российской Федерации и муниципальных образований</t>
  </si>
  <si>
    <t>2 02 01001 10 0000 151</t>
  </si>
  <si>
    <t>Дотации   бюджетам   муниципальных   районов на выравнивание бюджетной обеспеченности</t>
  </si>
  <si>
    <t>2 02 02000 00 0000 151</t>
  </si>
  <si>
    <t>Субсидии бюджетам субъектов Российской Федерации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</si>
  <si>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</si>
  <si>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</si>
  <si>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</si>
  <si>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</si>
  <si>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</si>
  <si>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</si>
  <si>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</si>
  <si>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 бюджетам  на государственную  регистрацию  актов  гражданского состояния</t>
  </si>
  <si>
    <t>2 02 03003 10 0000 151</t>
  </si>
  <si>
    <t>Субвенции  бюджетам  поселений   на государственную  регистрацию  актов 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</si>
  <si>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</si>
  <si>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</si>
  <si>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</si>
  <si>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</si>
  <si>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</si>
  <si>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</si>
  <si>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</si>
  <si>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и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</si>
  <si>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</si>
  <si>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</si>
  <si>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</si>
  <si>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</si>
  <si>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</si>
  <si>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</si>
  <si>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</si>
  <si>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</si>
  <si>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</si>
  <si>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</si>
  <si>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</si>
  <si>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</si>
  <si>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</si>
  <si>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</si>
  <si>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</si>
  <si>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</si>
  <si>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</si>
  <si>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</si>
  <si>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</si>
  <si>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</si>
  <si>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</si>
  <si>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</si>
  <si>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</si>
  <si>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</si>
  <si>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</si>
  <si>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</si>
  <si>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</si>
  <si>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</si>
  <si>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Резервный фонд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</si>
  <si>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</si>
  <si>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</si>
  <si>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</si>
  <si>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</si>
  <si>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</si>
  <si>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</si>
  <si>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</si>
  <si>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</si>
  <si>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</si>
  <si>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</si>
  <si>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</si>
  <si>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</si>
  <si>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</si>
  <si>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</si>
  <si>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</si>
  <si>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</si>
  <si>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</si>
  <si>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</si>
  <si>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</si>
  <si>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</si>
  <si>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</si>
  <si>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</si>
  <si>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</si>
  <si>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</si>
  <si>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</si>
  <si>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</si>
  <si>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</si>
  <si>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</si>
  <si>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</si>
  <si>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 xml:space="preserve">Культура и кинематография 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</si>
  <si>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</si>
  <si>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</si>
  <si>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</si>
  <si>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</si>
  <si>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</si>
  <si>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</si>
  <si>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2014 год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</si>
  <si>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</si>
  <si>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</si>
  <si>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</si>
  <si>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</si>
  <si>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2015 год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</si>
  <si>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</si>
  <si>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</t>
  </si>
  <si>
    <t>0304</t>
  </si>
  <si>
    <t>Органы юстиции</t>
  </si>
  <si>
    <t>0409</t>
  </si>
  <si>
    <t>Дорожное хозяйство</t>
  </si>
  <si>
    <t xml:space="preserve">Источники внутреннего финансирования дефицита местного бюджета </t>
  </si>
  <si>
    <t>Приложение 5</t>
  </si>
  <si>
    <t xml:space="preserve">Наименование кода дохода бюджета   </t>
  </si>
  <si>
    <t>РЗПР</t>
  </si>
  <si>
    <t xml:space="preserve">Наименование </t>
  </si>
  <si>
    <t>Поступление доходов в местный бюджет  на 2014 год</t>
  </si>
  <si>
    <t xml:space="preserve"> и на плановый период 2015 и 2016 годов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</si>
  <si>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</si>
  <si>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</si>
  <si>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</si>
  <si>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</si>
  <si>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</si>
  <si>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</si>
  <si>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бконсолидированные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</si>
  <si>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</si>
  <si>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</si>
  <si>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</si>
  <si>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</si>
  <si>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</si>
  <si>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бюджеты субъектов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</si>
  <si>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</si>
  <si>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</si>
  <si>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 2014 год и плановый период 2015 и 2016 годов</t>
  </si>
  <si>
    <t>2015год</t>
  </si>
  <si>
    <t>Рапределение бюджетных ассигнований местного бюджета  на 2014 год</t>
  </si>
  <si>
    <t xml:space="preserve"> и на плановый период 2015 и 2016 годов по разделам и подразделам расходов классификации расходов  бюджетов</t>
  </si>
  <si>
    <t xml:space="preserve">депутатов Гавриловского  сельсовета </t>
  </si>
  <si>
    <t xml:space="preserve">депутатов Гавриловского сельсовета </t>
  </si>
  <si>
    <t>от 27 декабря 2013года № 120</t>
  </si>
  <si>
    <t>от 27 декабря 2013 года № 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</si>
</sst>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"/>
    <numFmt numFmtId="169" formatCode="0.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3" fontId="2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3" fontId="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168" fontId="1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justify" vertical="top" wrapText="1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2" max="2" width="52.375" style="0" customWidth="1"/>
    <col min="3" max="3" width="16.375" style="0" customWidth="1"/>
    <col min="4" max="4" width="17.00390625" style="0" customWidth="1"/>
    <col min="5" max="5" width="15.875" style="0" customWidth="1"/>
  </cols>
  <sheetData>
    <row r="1" spans="3:5" ht="18.75">
      <c r="C1" s="1" t="s">
        <v>0</v>
      </c>
      <c r="D1" s="1"/>
      <c r="E1" s="1"/>
    </row>
    <row r="2" spans="3:5" ht="18.75">
      <c r="C2" s="1" t="s">
        <v>1</v>
      </c>
      <c r="D2" s="1"/>
      <c r="E2" s="1"/>
    </row>
    <row r="3" spans="3:5" ht="18.75">
      <c r="C3" s="1" t="s">
        <v>207</v>
      </c>
      <c r="D3" s="1"/>
      <c r="E3" s="1"/>
    </row>
    <row r="4" spans="3:5" ht="18.75">
      <c r="C4" s="2" t="s">
        <v>208</v>
      </c>
      <c r="D4" s="1"/>
      <c r="E4" s="1"/>
    </row>
    <row r="6" spans="1:5" ht="18.75">
      <c r="A6" s="69" t="s">
        <v>180</v>
      </c>
      <c r="B6" s="70"/>
      <c r="C6" s="70"/>
      <c r="D6" s="70"/>
      <c r="E6" s="70"/>
    </row>
    <row r="7" spans="1:5" ht="18.75">
      <c r="A7" s="71" t="s">
        <v>202</v>
      </c>
      <c r="B7" s="71"/>
      <c r="C7" s="71"/>
      <c r="D7" s="71"/>
      <c r="E7" s="71"/>
    </row>
    <row r="8" spans="1:5" ht="18.75">
      <c r="A8" s="3"/>
      <c r="E8" s="4" t="s">
        <v>2</v>
      </c>
    </row>
    <row r="9" ht="18.75">
      <c r="A9" s="3"/>
    </row>
    <row r="10" spans="1:5" ht="150">
      <c r="A10" s="5" t="s">
        <v>3</v>
      </c>
      <c r="B10" s="5" t="s">
        <v>4</v>
      </c>
      <c r="C10" s="5" t="s">
        <v>168</v>
      </c>
      <c r="D10" s="5" t="s">
        <v>203</v>
      </c>
      <c r="E10" s="5" t="s">
        <v>187</v>
      </c>
    </row>
    <row r="11" spans="1:5" ht="56.25">
      <c r="A11" s="5" t="s">
        <v>5</v>
      </c>
      <c r="B11" s="6" t="s">
        <v>6</v>
      </c>
      <c r="C11" s="7">
        <v>0</v>
      </c>
      <c r="D11" s="7">
        <v>0</v>
      </c>
      <c r="E11" s="7">
        <v>0</v>
      </c>
    </row>
    <row r="12" spans="1:5" ht="37.5">
      <c r="A12" s="8" t="s">
        <v>7</v>
      </c>
      <c r="B12" s="9" t="s">
        <v>8</v>
      </c>
      <c r="C12" s="7" t="e">
        <f>C13+C17</f>
        <v>#REF!</v>
      </c>
      <c r="D12" s="7" t="e">
        <f>D13+D17</f>
        <v>#REF!</v>
      </c>
      <c r="E12" s="7" t="e">
        <f>E13+E17</f>
        <v>#REF!</v>
      </c>
    </row>
    <row r="13" spans="1:5" ht="18.75">
      <c r="A13" s="8" t="s">
        <v>9</v>
      </c>
      <c r="B13" s="9" t="s">
        <v>10</v>
      </c>
      <c r="C13" s="7">
        <f aca="true" t="shared" si="0" ref="C13:E15">C14</f>
        <v>-2603700</v>
      </c>
      <c r="D13" s="7">
        <f t="shared" si="0"/>
        <v>-2656600</v>
      </c>
      <c r="E13" s="7">
        <f t="shared" si="0"/>
        <v>-2717100</v>
      </c>
    </row>
    <row r="14" spans="1:5" ht="37.5">
      <c r="A14" s="8" t="s">
        <v>11</v>
      </c>
      <c r="B14" s="9" t="s">
        <v>12</v>
      </c>
      <c r="C14" s="7">
        <f t="shared" si="0"/>
        <v>-2603700</v>
      </c>
      <c r="D14" s="7">
        <f t="shared" si="0"/>
        <v>-2656600</v>
      </c>
      <c r="E14" s="7">
        <f t="shared" si="0"/>
        <v>-2717100</v>
      </c>
    </row>
    <row r="15" spans="1:5" ht="37.5">
      <c r="A15" s="8" t="s">
        <v>13</v>
      </c>
      <c r="B15" s="9" t="s">
        <v>14</v>
      </c>
      <c r="C15" s="7">
        <f t="shared" si="0"/>
        <v>-2603700</v>
      </c>
      <c r="D15" s="7">
        <f t="shared" si="0"/>
        <v>-2656600</v>
      </c>
      <c r="E15" s="7">
        <f t="shared" si="0"/>
        <v>-2717100</v>
      </c>
    </row>
    <row r="16" spans="1:5" ht="37.5">
      <c r="A16" s="8" t="s">
        <v>15</v>
      </c>
      <c r="B16" s="9" t="s">
        <v>16</v>
      </c>
      <c r="C16" s="7">
        <f>-Лист2!C67</f>
        <v>-2603700</v>
      </c>
      <c r="D16" s="7">
        <f>-Лист2!D67</f>
        <v>-2656600</v>
      </c>
      <c r="E16" s="7">
        <f>-Лист2!E67</f>
        <v>-2717100</v>
      </c>
    </row>
    <row r="17" spans="1:5" ht="18.75">
      <c r="A17" s="8" t="s">
        <v>17</v>
      </c>
      <c r="B17" s="9" t="s">
        <v>18</v>
      </c>
      <c r="C17" s="7" t="e">
        <f aca="true" t="shared" si="1" ref="C17:E19">C18</f>
        <v>#REF!</v>
      </c>
      <c r="D17" s="7" t="e">
        <f t="shared" si="1"/>
        <v>#REF!</v>
      </c>
      <c r="E17" s="7" t="e">
        <f t="shared" si="1"/>
        <v>#REF!</v>
      </c>
    </row>
    <row r="18" spans="1:5" ht="37.5">
      <c r="A18" s="8" t="s">
        <v>19</v>
      </c>
      <c r="B18" s="9" t="s">
        <v>20</v>
      </c>
      <c r="C18" s="7" t="e">
        <f t="shared" si="1"/>
        <v>#REF!</v>
      </c>
      <c r="D18" s="7" t="e">
        <f t="shared" si="1"/>
        <v>#REF!</v>
      </c>
      <c r="E18" s="7" t="e">
        <f t="shared" si="1"/>
        <v>#REF!</v>
      </c>
    </row>
    <row r="19" spans="1:5" ht="37.5">
      <c r="A19" s="8" t="s">
        <v>21</v>
      </c>
      <c r="B19" s="9" t="s">
        <v>22</v>
      </c>
      <c r="C19" s="10" t="e">
        <f t="shared" si="1"/>
        <v>#REF!</v>
      </c>
      <c r="D19" s="10" t="e">
        <f t="shared" si="1"/>
        <v>#REF!</v>
      </c>
      <c r="E19" s="10" t="e">
        <f t="shared" si="1"/>
        <v>#REF!</v>
      </c>
    </row>
    <row r="20" spans="1:5" ht="37.5">
      <c r="A20" s="8" t="s">
        <v>23</v>
      </c>
      <c r="B20" s="9" t="s">
        <v>24</v>
      </c>
      <c r="C20" s="10" t="e">
        <f>Лист3!C39</f>
        <v>#REF!</v>
      </c>
      <c r="D20" s="10" t="e">
        <f>Лист3!D39</f>
        <v>#REF!</v>
      </c>
      <c r="E20" s="10" t="e">
        <f>Лист3!E39</f>
        <v>#REF!</v>
      </c>
    </row>
    <row r="21" spans="1:5" ht="18.75">
      <c r="A21" s="11"/>
      <c r="B21" s="12"/>
      <c r="C21" s="13"/>
      <c r="D21" s="13"/>
      <c r="E21" s="13"/>
    </row>
    <row r="22" spans="1:5" ht="18.75">
      <c r="A22" s="11"/>
      <c r="B22" s="12"/>
      <c r="C22" s="13"/>
      <c r="D22" s="13"/>
      <c r="E22" s="14"/>
    </row>
    <row r="23" spans="1:5" ht="18.75">
      <c r="A23" s="11"/>
      <c r="B23" s="12"/>
      <c r="C23" s="13"/>
      <c r="D23" s="13"/>
      <c r="E23" s="14"/>
    </row>
    <row r="24" spans="3:5" ht="12.75">
      <c r="C24" s="15"/>
      <c r="D24" s="15"/>
      <c r="E24" s="15"/>
    </row>
    <row r="25" spans="3:5" ht="12.75">
      <c r="C25" s="15"/>
      <c r="D25" s="15"/>
      <c r="E25" s="15"/>
    </row>
    <row r="26" spans="3:5" ht="12.75">
      <c r="C26" s="15"/>
      <c r="D26" s="15"/>
      <c r="E26" s="15"/>
    </row>
    <row r="27" spans="3:5" ht="12.75">
      <c r="C27" s="15"/>
      <c r="D27" s="15"/>
      <c r="E27" s="15"/>
    </row>
    <row r="28" spans="3:5" ht="12.75">
      <c r="C28" s="15"/>
      <c r="D28" s="15"/>
      <c r="E28" s="15"/>
    </row>
    <row r="29" spans="3:5" ht="12.75">
      <c r="C29" s="15"/>
      <c r="D29" s="15"/>
      <c r="E29" s="15"/>
    </row>
    <row r="30" spans="3:5" ht="12.75">
      <c r="C30" s="15"/>
      <c r="D30" s="15"/>
      <c r="E30" s="15"/>
    </row>
    <row r="31" spans="3:5" ht="12.75">
      <c r="C31" s="15"/>
      <c r="D31" s="15"/>
      <c r="E31" s="15"/>
    </row>
    <row r="32" spans="3:5" ht="12.75">
      <c r="C32" s="15"/>
      <c r="D32" s="15"/>
      <c r="E32" s="15"/>
    </row>
    <row r="33" spans="3:5" ht="12.75">
      <c r="C33" s="15"/>
      <c r="D33" s="15"/>
      <c r="E33" s="15"/>
    </row>
    <row r="34" spans="3:5" ht="12.75">
      <c r="C34" s="15"/>
      <c r="D34" s="15"/>
      <c r="E34" s="15"/>
    </row>
    <row r="35" spans="3:5" ht="12.75">
      <c r="C35" s="15"/>
      <c r="D35" s="15"/>
      <c r="E35" s="15"/>
    </row>
  </sheetData>
  <sheetProtection/>
  <mergeCells count="2">
    <mergeCell ref="A6:E6"/>
    <mergeCell ref="A7:E7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24.375" style="0" bestFit="1" customWidth="1"/>
    <col min="2" max="2" width="67.25390625" style="0" customWidth="1"/>
    <col min="3" max="4" width="16.00390625" style="18" customWidth="1"/>
    <col min="5" max="5" width="15.875" style="18" customWidth="1"/>
  </cols>
  <sheetData>
    <row r="1" spans="2:5" ht="18.75">
      <c r="B1" s="1" t="s">
        <v>25</v>
      </c>
      <c r="C1" s="1" t="s">
        <v>181</v>
      </c>
      <c r="D1" s="1"/>
      <c r="E1" s="1"/>
    </row>
    <row r="2" spans="2:5" ht="18.75">
      <c r="B2" s="1" t="s">
        <v>27</v>
      </c>
      <c r="C2" s="1" t="s">
        <v>1</v>
      </c>
      <c r="D2" s="1"/>
      <c r="E2" s="1"/>
    </row>
    <row r="3" spans="2:5" ht="18.75">
      <c r="B3" s="1" t="s">
        <v>28</v>
      </c>
      <c r="C3" s="1" t="s">
        <v>207</v>
      </c>
      <c r="D3" s="1"/>
      <c r="E3" s="1"/>
    </row>
    <row r="4" spans="1:5" ht="18.75">
      <c r="A4" s="16"/>
      <c r="B4" s="1" t="s">
        <v>29</v>
      </c>
      <c r="C4" s="2" t="s">
        <v>209</v>
      </c>
      <c r="D4" s="1"/>
      <c r="E4" s="1"/>
    </row>
    <row r="5" spans="1:5" ht="18.75">
      <c r="A5" s="16"/>
      <c r="B5" s="3"/>
      <c r="C5" s="3"/>
      <c r="D5" s="3"/>
      <c r="E5" s="3"/>
    </row>
    <row r="6" spans="1:5" ht="18.75">
      <c r="A6" s="70" t="s">
        <v>185</v>
      </c>
      <c r="B6" s="70"/>
      <c r="C6" s="70"/>
      <c r="D6" s="70"/>
      <c r="E6" s="70"/>
    </row>
    <row r="7" spans="1:5" ht="18.75">
      <c r="A7" s="70" t="s">
        <v>186</v>
      </c>
      <c r="B7" s="70"/>
      <c r="C7" s="70"/>
      <c r="D7" s="70"/>
      <c r="E7" s="70"/>
    </row>
    <row r="8" spans="1:5" ht="18.75">
      <c r="A8" s="17"/>
      <c r="E8" s="19" t="s">
        <v>2</v>
      </c>
    </row>
    <row r="9" spans="1:5" ht="18.75">
      <c r="A9" s="17"/>
      <c r="E9" s="19"/>
    </row>
    <row r="10" spans="1:5" ht="66">
      <c r="A10" s="20" t="s">
        <v>30</v>
      </c>
      <c r="B10" s="20" t="s">
        <v>182</v>
      </c>
      <c r="C10" s="5" t="s">
        <v>168</v>
      </c>
      <c r="D10" s="5" t="s">
        <v>173</v>
      </c>
      <c r="E10" s="5" t="s">
        <v>187</v>
      </c>
    </row>
    <row r="11" spans="1:5" ht="15.75">
      <c r="A11" s="21" t="s">
        <v>31</v>
      </c>
      <c r="B11" s="22" t="s">
        <v>32</v>
      </c>
      <c r="C11" s="23">
        <f>C12+C16+C22+C25+C37+C40+C34</f>
        <v>1611000</v>
      </c>
      <c r="D11" s="23">
        <f>D12+D16+D22+D25+D37+D40+D34</f>
        <v>1652000</v>
      </c>
      <c r="E11" s="23">
        <f>E12+E16+E22+E25+E37+E40+E34</f>
        <v>1699000</v>
      </c>
    </row>
    <row r="12" spans="1:5" ht="15.75">
      <c r="A12" s="24" t="s">
        <v>33</v>
      </c>
      <c r="B12" s="25" t="s">
        <v>34</v>
      </c>
      <c r="C12" s="26">
        <f>C13</f>
        <v>112000</v>
      </c>
      <c r="D12" s="26">
        <f>D13</f>
        <v>117000</v>
      </c>
      <c r="E12" s="26">
        <f>E13</f>
        <v>122000</v>
      </c>
    </row>
    <row r="13" spans="1:5" ht="15.75">
      <c r="A13" s="24" t="s">
        <v>35</v>
      </c>
      <c r="B13" s="25" t="s">
        <v>36</v>
      </c>
      <c r="C13" s="26">
        <f>C15</f>
        <v>112000</v>
      </c>
      <c r="D13" s="26">
        <f>D15</f>
        <v>117000</v>
      </c>
      <c r="E13" s="26">
        <f>E15</f>
        <v>122000</v>
      </c>
    </row>
    <row r="14" spans="1:5" ht="94.5">
      <c r="A14" s="27" t="s">
        <v>174</v>
      </c>
      <c r="B14" s="25" t="s">
        <v>175</v>
      </c>
      <c r="C14" s="26">
        <f>C15</f>
        <v>112000</v>
      </c>
      <c r="D14" s="26">
        <f>D15</f>
        <v>117000</v>
      </c>
      <c r="E14" s="26">
        <f>E15</f>
        <v>122000</v>
      </c>
    </row>
    <row r="15" spans="1:5" ht="110.25">
      <c r="A15" s="27" t="s">
        <v>37</v>
      </c>
      <c r="B15" s="28" t="s">
        <v>38</v>
      </c>
      <c r="C15" s="29">
        <v>112000</v>
      </c>
      <c r="D15" s="29">
        <v>117000</v>
      </c>
      <c r="E15" s="29">
        <v>122000</v>
      </c>
    </row>
    <row r="16" spans="1:5" ht="31.5">
      <c r="A16" s="24" t="s">
        <v>188</v>
      </c>
      <c r="B16" s="25" t="s">
        <v>189</v>
      </c>
      <c r="C16" s="29">
        <f>C17</f>
        <v>288000</v>
      </c>
      <c r="D16" s="29">
        <f>D17</f>
        <v>320000</v>
      </c>
      <c r="E16" s="29">
        <f>E17</f>
        <v>360000</v>
      </c>
    </row>
    <row r="17" spans="1:5" ht="31.5">
      <c r="A17" s="27" t="s">
        <v>190</v>
      </c>
      <c r="B17" s="68" t="s">
        <v>191</v>
      </c>
      <c r="C17" s="29">
        <f>C18+C19+C20+C21</f>
        <v>288000</v>
      </c>
      <c r="D17" s="29">
        <f>D18+D19+D20+D21</f>
        <v>320000</v>
      </c>
      <c r="E17" s="29">
        <f>E18+E19+E20+E21</f>
        <v>360000</v>
      </c>
    </row>
    <row r="18" spans="1:5" ht="47.25">
      <c r="A18" s="27" t="s">
        <v>192</v>
      </c>
      <c r="B18" s="68" t="s">
        <v>193</v>
      </c>
      <c r="C18" s="29">
        <v>105000</v>
      </c>
      <c r="D18" s="29">
        <v>114000</v>
      </c>
      <c r="E18" s="29">
        <v>133000</v>
      </c>
    </row>
    <row r="19" spans="1:5" ht="63">
      <c r="A19" s="27" t="s">
        <v>194</v>
      </c>
      <c r="B19" s="68" t="s">
        <v>195</v>
      </c>
      <c r="C19" s="29">
        <v>2000</v>
      </c>
      <c r="D19" s="29">
        <v>2000</v>
      </c>
      <c r="E19" s="29">
        <v>3000</v>
      </c>
    </row>
    <row r="20" spans="1:5" ht="63">
      <c r="A20" s="27" t="s">
        <v>196</v>
      </c>
      <c r="B20" s="68" t="s">
        <v>197</v>
      </c>
      <c r="C20" s="29">
        <v>171000</v>
      </c>
      <c r="D20" s="29">
        <v>193000</v>
      </c>
      <c r="E20" s="29">
        <v>212000</v>
      </c>
    </row>
    <row r="21" spans="1:5" ht="47.25">
      <c r="A21" s="27" t="s">
        <v>198</v>
      </c>
      <c r="B21" s="68" t="s">
        <v>199</v>
      </c>
      <c r="C21" s="29">
        <v>10000</v>
      </c>
      <c r="D21" s="29">
        <v>11000</v>
      </c>
      <c r="E21" s="29">
        <v>12000</v>
      </c>
    </row>
    <row r="22" spans="1:5" ht="15.75">
      <c r="A22" s="24" t="s">
        <v>39</v>
      </c>
      <c r="B22" s="25" t="s">
        <v>40</v>
      </c>
      <c r="C22" s="26">
        <f aca="true" t="shared" si="0" ref="C22:E23">C23</f>
        <v>7000</v>
      </c>
      <c r="D22" s="26">
        <f t="shared" si="0"/>
        <v>8000</v>
      </c>
      <c r="E22" s="26">
        <f t="shared" si="0"/>
        <v>8000</v>
      </c>
    </row>
    <row r="23" spans="1:5" ht="15.75">
      <c r="A23" s="24" t="s">
        <v>41</v>
      </c>
      <c r="B23" s="25" t="s">
        <v>42</v>
      </c>
      <c r="C23" s="26">
        <f t="shared" si="0"/>
        <v>7000</v>
      </c>
      <c r="D23" s="26">
        <f t="shared" si="0"/>
        <v>8000</v>
      </c>
      <c r="E23" s="26">
        <f t="shared" si="0"/>
        <v>8000</v>
      </c>
    </row>
    <row r="24" spans="1:5" ht="15.75">
      <c r="A24" s="24" t="s">
        <v>165</v>
      </c>
      <c r="B24" s="25" t="s">
        <v>42</v>
      </c>
      <c r="C24" s="26">
        <v>7000</v>
      </c>
      <c r="D24" s="26">
        <v>8000</v>
      </c>
      <c r="E24" s="26">
        <v>8000</v>
      </c>
    </row>
    <row r="25" spans="1:5" ht="15.75">
      <c r="A25" s="24" t="s">
        <v>43</v>
      </c>
      <c r="B25" s="25" t="s">
        <v>44</v>
      </c>
      <c r="C25" s="26">
        <f>C27+C28+C31</f>
        <v>1088000</v>
      </c>
      <c r="D25" s="26">
        <f>D27+D28+D31</f>
        <v>1091000</v>
      </c>
      <c r="E25" s="26">
        <f>E27+E28+E31</f>
        <v>1093000</v>
      </c>
    </row>
    <row r="26" spans="1:5" ht="15.75">
      <c r="A26" s="24" t="s">
        <v>200</v>
      </c>
      <c r="B26" s="25" t="s">
        <v>46</v>
      </c>
      <c r="C26" s="26"/>
      <c r="D26" s="26"/>
      <c r="E26" s="26"/>
    </row>
    <row r="27" spans="1:5" ht="47.25">
      <c r="A27" s="24" t="s">
        <v>45</v>
      </c>
      <c r="B27" s="25" t="s">
        <v>201</v>
      </c>
      <c r="C27" s="26">
        <v>24000</v>
      </c>
      <c r="D27" s="26">
        <v>27000</v>
      </c>
      <c r="E27" s="26">
        <v>29000</v>
      </c>
    </row>
    <row r="28" spans="1:5" ht="15.75" hidden="1">
      <c r="A28" s="24" t="s">
        <v>47</v>
      </c>
      <c r="B28" s="25" t="s">
        <v>48</v>
      </c>
      <c r="C28" s="26">
        <f>C29+C30</f>
        <v>0</v>
      </c>
      <c r="D28" s="26">
        <f>D29+D30</f>
        <v>0</v>
      </c>
      <c r="E28" s="26">
        <f>E29+E30</f>
        <v>0</v>
      </c>
    </row>
    <row r="29" spans="1:5" ht="15.75" hidden="1">
      <c r="A29" s="24" t="s">
        <v>49</v>
      </c>
      <c r="B29" s="25" t="s">
        <v>50</v>
      </c>
      <c r="C29" s="26"/>
      <c r="D29" s="26"/>
      <c r="E29" s="26"/>
    </row>
    <row r="30" spans="1:5" ht="15.75" hidden="1">
      <c r="A30" s="24" t="s">
        <v>51</v>
      </c>
      <c r="B30" s="25" t="s">
        <v>52</v>
      </c>
      <c r="C30" s="26"/>
      <c r="D30" s="26"/>
      <c r="E30" s="26"/>
    </row>
    <row r="31" spans="1:5" ht="15.75">
      <c r="A31" s="24" t="s">
        <v>53</v>
      </c>
      <c r="B31" s="25" t="s">
        <v>54</v>
      </c>
      <c r="C31" s="26">
        <f>C32+C33</f>
        <v>1064000</v>
      </c>
      <c r="D31" s="26">
        <f>D32+D33</f>
        <v>1064000</v>
      </c>
      <c r="E31" s="26">
        <f>E32+E33</f>
        <v>1064000</v>
      </c>
    </row>
    <row r="32" spans="1:5" ht="78.75">
      <c r="A32" s="24" t="s">
        <v>55</v>
      </c>
      <c r="B32" s="25" t="s">
        <v>56</v>
      </c>
      <c r="C32" s="26">
        <v>1043000</v>
      </c>
      <c r="D32" s="26">
        <v>1043000</v>
      </c>
      <c r="E32" s="26">
        <v>1043000</v>
      </c>
    </row>
    <row r="33" spans="1:5" ht="78.75">
      <c r="A33" s="24" t="s">
        <v>57</v>
      </c>
      <c r="B33" s="25" t="s">
        <v>58</v>
      </c>
      <c r="C33" s="26">
        <v>21000</v>
      </c>
      <c r="D33" s="26">
        <v>21000</v>
      </c>
      <c r="E33" s="26">
        <v>21000</v>
      </c>
    </row>
    <row r="34" spans="1:5" ht="15.75">
      <c r="A34" s="24" t="s">
        <v>59</v>
      </c>
      <c r="B34" s="25" t="s">
        <v>60</v>
      </c>
      <c r="C34" s="26">
        <f aca="true" t="shared" si="1" ref="C34:E35">C35</f>
        <v>14000</v>
      </c>
      <c r="D34" s="26">
        <f t="shared" si="1"/>
        <v>14000</v>
      </c>
      <c r="E34" s="26">
        <f t="shared" si="1"/>
        <v>14000</v>
      </c>
    </row>
    <row r="35" spans="1:5" ht="47.25">
      <c r="A35" s="24" t="s">
        <v>61</v>
      </c>
      <c r="B35" s="25" t="s">
        <v>62</v>
      </c>
      <c r="C35" s="26">
        <f>C36</f>
        <v>14000</v>
      </c>
      <c r="D35" s="26">
        <f t="shared" si="1"/>
        <v>14000</v>
      </c>
      <c r="E35" s="26">
        <f>E36</f>
        <v>14000</v>
      </c>
    </row>
    <row r="36" spans="1:5" ht="78.75">
      <c r="A36" s="24" t="s">
        <v>63</v>
      </c>
      <c r="B36" s="25" t="s">
        <v>64</v>
      </c>
      <c r="C36" s="26">
        <v>14000</v>
      </c>
      <c r="D36" s="26">
        <v>14000</v>
      </c>
      <c r="E36" s="26">
        <v>14000</v>
      </c>
    </row>
    <row r="37" spans="1:5" ht="47.25">
      <c r="A37" s="24" t="s">
        <v>65</v>
      </c>
      <c r="B37" s="25" t="s">
        <v>66</v>
      </c>
      <c r="C37" s="26">
        <f>C38+C39</f>
        <v>101000</v>
      </c>
      <c r="D37" s="26">
        <f>D38+D39</f>
        <v>101000</v>
      </c>
      <c r="E37" s="26">
        <f>E38+E39</f>
        <v>101000</v>
      </c>
    </row>
    <row r="38" spans="1:5" ht="15.75">
      <c r="A38" s="24" t="s">
        <v>67</v>
      </c>
      <c r="B38" s="25" t="s">
        <v>68</v>
      </c>
      <c r="C38" s="26">
        <v>101000</v>
      </c>
      <c r="D38" s="26">
        <v>101000</v>
      </c>
      <c r="E38" s="26">
        <v>101000</v>
      </c>
    </row>
    <row r="39" spans="1:5" ht="15.75">
      <c r="A39" s="24" t="s">
        <v>69</v>
      </c>
      <c r="B39" s="25" t="s">
        <v>70</v>
      </c>
      <c r="C39" s="26"/>
      <c r="D39" s="26"/>
      <c r="E39" s="26"/>
    </row>
    <row r="40" spans="1:5" ht="31.5">
      <c r="A40" s="24" t="s">
        <v>71</v>
      </c>
      <c r="B40" s="25" t="s">
        <v>72</v>
      </c>
      <c r="C40" s="26">
        <f>C41</f>
        <v>1000</v>
      </c>
      <c r="D40" s="26">
        <f>D41</f>
        <v>1000</v>
      </c>
      <c r="E40" s="26">
        <f>E41</f>
        <v>1000</v>
      </c>
    </row>
    <row r="41" spans="1:5" ht="47.25">
      <c r="A41" s="24" t="s">
        <v>169</v>
      </c>
      <c r="B41" s="25" t="s">
        <v>170</v>
      </c>
      <c r="C41" s="26">
        <v>1000</v>
      </c>
      <c r="D41" s="26">
        <v>1000</v>
      </c>
      <c r="E41" s="26">
        <v>1000</v>
      </c>
    </row>
    <row r="42" spans="1:5" ht="15.75">
      <c r="A42" s="21" t="s">
        <v>73</v>
      </c>
      <c r="B42" s="22" t="s">
        <v>74</v>
      </c>
      <c r="C42" s="23">
        <f>C43</f>
        <v>992700</v>
      </c>
      <c r="D42" s="23">
        <f>D43</f>
        <v>1004600</v>
      </c>
      <c r="E42" s="23">
        <f>E43</f>
        <v>1018100</v>
      </c>
    </row>
    <row r="43" spans="1:5" ht="31.5">
      <c r="A43" s="24" t="s">
        <v>75</v>
      </c>
      <c r="B43" s="25" t="s">
        <v>76</v>
      </c>
      <c r="C43" s="52">
        <f>C44+C50+C55+C47</f>
        <v>992700</v>
      </c>
      <c r="D43" s="52">
        <f>D44+D50+D55+D47</f>
        <v>1004600</v>
      </c>
      <c r="E43" s="52">
        <f>E44+E50+E55+E47</f>
        <v>1018100</v>
      </c>
    </row>
    <row r="44" spans="1:5" ht="31.5">
      <c r="A44" s="21" t="s">
        <v>77</v>
      </c>
      <c r="B44" s="22" t="s">
        <v>78</v>
      </c>
      <c r="C44" s="23">
        <f aca="true" t="shared" si="2" ref="C44:E45">C45</f>
        <v>992700</v>
      </c>
      <c r="D44" s="23">
        <f t="shared" si="2"/>
        <v>1004600</v>
      </c>
      <c r="E44" s="23">
        <f t="shared" si="2"/>
        <v>1018100</v>
      </c>
    </row>
    <row r="45" spans="1:5" ht="31.5">
      <c r="A45" s="24" t="s">
        <v>79</v>
      </c>
      <c r="B45" s="25" t="s">
        <v>80</v>
      </c>
      <c r="C45" s="26">
        <f t="shared" si="2"/>
        <v>992700</v>
      </c>
      <c r="D45" s="26">
        <f t="shared" si="2"/>
        <v>1004600</v>
      </c>
      <c r="E45" s="26">
        <f t="shared" si="2"/>
        <v>1018100</v>
      </c>
    </row>
    <row r="46" spans="1:5" ht="31.5">
      <c r="A46" s="27" t="s">
        <v>81</v>
      </c>
      <c r="B46" s="28" t="s">
        <v>82</v>
      </c>
      <c r="C46" s="66">
        <v>992700</v>
      </c>
      <c r="D46" s="62">
        <v>1004600</v>
      </c>
      <c r="E46" s="62">
        <v>1018100</v>
      </c>
    </row>
    <row r="47" spans="1:5" s="53" customFormat="1" ht="15.75">
      <c r="A47" s="21" t="s">
        <v>83</v>
      </c>
      <c r="B47" s="22" t="s">
        <v>84</v>
      </c>
      <c r="C47" s="23">
        <f>C48</f>
        <v>0</v>
      </c>
      <c r="D47" s="23">
        <f>D48</f>
        <v>0</v>
      </c>
      <c r="E47" s="23">
        <f>E48</f>
        <v>0</v>
      </c>
    </row>
    <row r="48" spans="1:5" ht="15.75">
      <c r="A48" s="27" t="s">
        <v>85</v>
      </c>
      <c r="B48" s="28" t="s">
        <v>86</v>
      </c>
      <c r="C48" s="65">
        <f>+C49</f>
        <v>0</v>
      </c>
      <c r="D48" s="65">
        <f>+D49</f>
        <v>0</v>
      </c>
      <c r="E48" s="65">
        <f>+E49</f>
        <v>0</v>
      </c>
    </row>
    <row r="49" spans="1:5" ht="15.75">
      <c r="A49" s="27" t="s">
        <v>87</v>
      </c>
      <c r="B49" s="28" t="s">
        <v>88</v>
      </c>
      <c r="C49" s="66"/>
      <c r="D49" s="67"/>
      <c r="E49" s="67"/>
    </row>
    <row r="50" spans="1:5" ht="31.5">
      <c r="A50" s="21" t="s">
        <v>89</v>
      </c>
      <c r="B50" s="22" t="s">
        <v>90</v>
      </c>
      <c r="C50" s="23">
        <f>C51+C53</f>
        <v>0</v>
      </c>
      <c r="D50" s="23">
        <f>D51+D53</f>
        <v>0</v>
      </c>
      <c r="E50" s="23">
        <f>E51+E53</f>
        <v>0</v>
      </c>
    </row>
    <row r="51" spans="1:5" ht="31.5">
      <c r="A51" s="24" t="s">
        <v>91</v>
      </c>
      <c r="B51" s="25" t="s">
        <v>92</v>
      </c>
      <c r="C51" s="26">
        <f>C52</f>
        <v>0</v>
      </c>
      <c r="D51" s="26">
        <f>D52</f>
        <v>0</v>
      </c>
      <c r="E51" s="26">
        <f>E52</f>
        <v>0</v>
      </c>
    </row>
    <row r="52" spans="1:5" ht="31.5">
      <c r="A52" s="27" t="s">
        <v>93</v>
      </c>
      <c r="B52" s="28" t="s">
        <v>94</v>
      </c>
      <c r="C52" s="66"/>
      <c r="D52" s="66"/>
      <c r="E52" s="66"/>
    </row>
    <row r="53" spans="1:5" ht="31.5">
      <c r="A53" s="24" t="s">
        <v>95</v>
      </c>
      <c r="B53" s="25" t="s">
        <v>96</v>
      </c>
      <c r="C53" s="26"/>
      <c r="D53" s="26"/>
      <c r="E53" s="26"/>
    </row>
    <row r="54" spans="1:5" ht="47.25">
      <c r="A54" s="27" t="s">
        <v>97</v>
      </c>
      <c r="B54" s="28" t="s">
        <v>98</v>
      </c>
      <c r="C54" s="66"/>
      <c r="D54" s="66"/>
      <c r="E54" s="67"/>
    </row>
    <row r="55" spans="1:5" ht="15.75">
      <c r="A55" s="21" t="s">
        <v>99</v>
      </c>
      <c r="B55" s="22" t="s">
        <v>100</v>
      </c>
      <c r="C55" s="23">
        <f aca="true" t="shared" si="3" ref="C55:E56">C56</f>
        <v>0</v>
      </c>
      <c r="D55" s="23">
        <f t="shared" si="3"/>
        <v>0</v>
      </c>
      <c r="E55" s="23">
        <f t="shared" si="3"/>
        <v>0</v>
      </c>
    </row>
    <row r="56" spans="1:5" ht="63">
      <c r="A56" s="24" t="s">
        <v>101</v>
      </c>
      <c r="B56" s="25" t="s">
        <v>102</v>
      </c>
      <c r="C56" s="26">
        <f>C57</f>
        <v>0</v>
      </c>
      <c r="D56" s="26">
        <f t="shared" si="3"/>
        <v>0</v>
      </c>
      <c r="E56" s="26">
        <f t="shared" si="3"/>
        <v>0</v>
      </c>
    </row>
    <row r="57" spans="1:5" ht="78.75">
      <c r="A57" s="27" t="s">
        <v>103</v>
      </c>
      <c r="B57" s="28" t="s">
        <v>104</v>
      </c>
      <c r="C57" s="63"/>
      <c r="D57" s="64"/>
      <c r="E57" s="64"/>
    </row>
    <row r="58" spans="1:5" ht="31.5" hidden="1">
      <c r="A58" s="21" t="s">
        <v>105</v>
      </c>
      <c r="B58" s="22" t="s">
        <v>106</v>
      </c>
      <c r="C58" s="23">
        <f>C59+C64</f>
        <v>0</v>
      </c>
      <c r="D58" s="23">
        <f>D59+D64</f>
        <v>0</v>
      </c>
      <c r="E58" s="23">
        <f>E59+E64</f>
        <v>0</v>
      </c>
    </row>
    <row r="59" spans="1:5" ht="15.75" hidden="1">
      <c r="A59" s="24" t="s">
        <v>107</v>
      </c>
      <c r="B59" s="25" t="s">
        <v>108</v>
      </c>
      <c r="C59" s="26"/>
      <c r="D59" s="26">
        <f>D60+D62</f>
        <v>0</v>
      </c>
      <c r="E59" s="26">
        <f>E60+E62</f>
        <v>0</v>
      </c>
    </row>
    <row r="60" spans="1:5" ht="15.75" hidden="1">
      <c r="A60" s="21" t="s">
        <v>109</v>
      </c>
      <c r="B60" s="22" t="s">
        <v>110</v>
      </c>
      <c r="C60" s="23">
        <f>C61</f>
        <v>0</v>
      </c>
      <c r="D60" s="23">
        <f>D61</f>
        <v>0</v>
      </c>
      <c r="E60" s="23">
        <f>E61</f>
        <v>0</v>
      </c>
    </row>
    <row r="61" spans="1:5" ht="47.25" hidden="1">
      <c r="A61" s="24" t="s">
        <v>111</v>
      </c>
      <c r="B61" s="25" t="s">
        <v>112</v>
      </c>
      <c r="C61" s="26">
        <v>0</v>
      </c>
      <c r="D61" s="26">
        <v>0</v>
      </c>
      <c r="E61" s="26">
        <v>0</v>
      </c>
    </row>
    <row r="62" spans="1:5" ht="15.75" hidden="1">
      <c r="A62" s="21" t="s">
        <v>113</v>
      </c>
      <c r="B62" s="22" t="s">
        <v>114</v>
      </c>
      <c r="C62" s="23">
        <f>C63</f>
        <v>0</v>
      </c>
      <c r="D62" s="23">
        <f>D63</f>
        <v>0</v>
      </c>
      <c r="E62" s="23">
        <f>E63</f>
        <v>0</v>
      </c>
    </row>
    <row r="63" spans="1:5" ht="47.25" hidden="1">
      <c r="A63" s="24" t="s">
        <v>115</v>
      </c>
      <c r="B63" s="25" t="s">
        <v>116</v>
      </c>
      <c r="C63" s="26"/>
      <c r="D63" s="26"/>
      <c r="E63" s="26"/>
    </row>
    <row r="64" spans="1:5" ht="47.25" hidden="1">
      <c r="A64" s="24" t="s">
        <v>117</v>
      </c>
      <c r="B64" s="25" t="s">
        <v>118</v>
      </c>
      <c r="C64" s="26">
        <f aca="true" t="shared" si="4" ref="C64:E65">C65</f>
        <v>0</v>
      </c>
      <c r="D64" s="26">
        <f>D65</f>
        <v>0</v>
      </c>
      <c r="E64" s="26">
        <f t="shared" si="4"/>
        <v>0</v>
      </c>
    </row>
    <row r="65" spans="1:5" ht="15.75" hidden="1">
      <c r="A65" s="21" t="s">
        <v>119</v>
      </c>
      <c r="B65" s="22" t="s">
        <v>120</v>
      </c>
      <c r="C65" s="23">
        <f t="shared" si="4"/>
        <v>0</v>
      </c>
      <c r="D65" s="23">
        <f t="shared" si="4"/>
        <v>0</v>
      </c>
      <c r="E65" s="23">
        <f t="shared" si="4"/>
        <v>0</v>
      </c>
    </row>
    <row r="66" spans="1:5" ht="31.5" hidden="1">
      <c r="A66" s="24" t="s">
        <v>121</v>
      </c>
      <c r="B66" s="25" t="s">
        <v>122</v>
      </c>
      <c r="C66" s="26"/>
      <c r="D66" s="26"/>
      <c r="E66" s="26"/>
    </row>
    <row r="67" spans="1:5" ht="15.75">
      <c r="A67" s="30"/>
      <c r="B67" s="22" t="s">
        <v>123</v>
      </c>
      <c r="C67" s="23">
        <f>C58+C42+C11</f>
        <v>2603700</v>
      </c>
      <c r="D67" s="23">
        <f>D58+D42+D11</f>
        <v>2656600</v>
      </c>
      <c r="E67" s="23">
        <f>E58+E42+E11</f>
        <v>2717100</v>
      </c>
    </row>
    <row r="69" spans="2:5" ht="18.75">
      <c r="B69" s="72"/>
      <c r="C69" s="72"/>
      <c r="D69" s="3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1:5" ht="12.75">
      <c r="A73" s="31"/>
      <c r="B73" s="31"/>
      <c r="C73" s="31"/>
      <c r="D73" s="31"/>
      <c r="E73" s="31"/>
    </row>
    <row r="74" spans="1:5" ht="12.75">
      <c r="A74" s="31"/>
      <c r="B74" s="31"/>
      <c r="C74" s="31"/>
      <c r="D74" s="31"/>
      <c r="E74" s="31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  <row r="82" spans="3:5" ht="12.75">
      <c r="C82"/>
      <c r="D82"/>
      <c r="E82"/>
    </row>
    <row r="83" spans="3:5" ht="12.75">
      <c r="C83"/>
      <c r="D83"/>
      <c r="E83"/>
    </row>
    <row r="84" spans="3:5" ht="12.75">
      <c r="C84"/>
      <c r="D84"/>
      <c r="E84"/>
    </row>
    <row r="85" spans="3:5" ht="12.75">
      <c r="C85"/>
      <c r="D85"/>
      <c r="E85"/>
    </row>
    <row r="86" spans="3:5" ht="12.75">
      <c r="C86"/>
      <c r="D86"/>
      <c r="E86"/>
    </row>
    <row r="87" spans="3:5" ht="12.75">
      <c r="C87"/>
      <c r="D87"/>
      <c r="E87"/>
    </row>
    <row r="88" spans="3:5" ht="12.75">
      <c r="C88"/>
      <c r="D88"/>
      <c r="E88"/>
    </row>
    <row r="89" spans="3:5" ht="12.75">
      <c r="C89"/>
      <c r="D89"/>
      <c r="E89"/>
    </row>
    <row r="90" spans="3:5" ht="12.75">
      <c r="C90"/>
      <c r="D90"/>
      <c r="E90"/>
    </row>
    <row r="91" spans="3:5" ht="12.75">
      <c r="C91"/>
      <c r="D91"/>
      <c r="E91"/>
    </row>
    <row r="92" spans="3:5" ht="12.75">
      <c r="C92"/>
      <c r="D92"/>
      <c r="E92"/>
    </row>
    <row r="93" spans="3:5" ht="12.75">
      <c r="C93"/>
      <c r="D93"/>
      <c r="E93"/>
    </row>
    <row r="94" spans="3:5" ht="12.75">
      <c r="C94"/>
      <c r="D94"/>
      <c r="E94"/>
    </row>
    <row r="95" spans="3:5" ht="12.75">
      <c r="C95"/>
      <c r="D95"/>
      <c r="E95"/>
    </row>
    <row r="96" spans="3:5" ht="12.75">
      <c r="C96"/>
      <c r="D96"/>
      <c r="E96"/>
    </row>
    <row r="97" spans="3:5" ht="12.75">
      <c r="C97"/>
      <c r="D97"/>
      <c r="E97"/>
    </row>
    <row r="98" spans="3:5" ht="12.75">
      <c r="C98"/>
      <c r="D98"/>
      <c r="E98"/>
    </row>
    <row r="99" spans="3:5" ht="12.75">
      <c r="C99"/>
      <c r="D99"/>
      <c r="E99"/>
    </row>
    <row r="100" spans="3:5" ht="12.75">
      <c r="C100"/>
      <c r="D100"/>
      <c r="E100"/>
    </row>
    <row r="101" spans="3:5" ht="12.75">
      <c r="C101"/>
      <c r="D101"/>
      <c r="E101"/>
    </row>
    <row r="102" spans="3:5" ht="12.75">
      <c r="C102"/>
      <c r="D102"/>
      <c r="E102"/>
    </row>
    <row r="106" spans="1:5" ht="18.75">
      <c r="A106" s="72"/>
      <c r="B106" s="72"/>
      <c r="C106" s="72"/>
      <c r="D106" s="72"/>
      <c r="E106" s="72"/>
    </row>
  </sheetData>
  <sheetProtection/>
  <mergeCells count="4">
    <mergeCell ref="A6:E6"/>
    <mergeCell ref="B69:C69"/>
    <mergeCell ref="A106:E106"/>
    <mergeCell ref="A7:E7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11.125" style="0" customWidth="1"/>
    <col min="2" max="2" width="78.25390625" style="0" customWidth="1"/>
    <col min="3" max="4" width="16.00390625" style="0" customWidth="1"/>
    <col min="5" max="5" width="15.875" style="0" customWidth="1"/>
  </cols>
  <sheetData>
    <row r="1" spans="2:5" ht="18.75">
      <c r="B1" s="1" t="s">
        <v>25</v>
      </c>
      <c r="C1" s="1" t="s">
        <v>26</v>
      </c>
      <c r="D1" s="1"/>
      <c r="E1" s="1"/>
    </row>
    <row r="2" spans="2:5" ht="18.75">
      <c r="B2" s="1" t="s">
        <v>27</v>
      </c>
      <c r="C2" s="1" t="s">
        <v>1</v>
      </c>
      <c r="D2" s="1"/>
      <c r="E2" s="1"/>
    </row>
    <row r="3" spans="2:5" ht="18.75">
      <c r="B3" s="1" t="s">
        <v>28</v>
      </c>
      <c r="C3" s="1" t="s">
        <v>206</v>
      </c>
      <c r="D3" s="1"/>
      <c r="E3" s="1"/>
    </row>
    <row r="4" spans="1:5" ht="18.75">
      <c r="A4" s="16"/>
      <c r="B4" s="1" t="s">
        <v>29</v>
      </c>
      <c r="C4" s="2" t="s">
        <v>209</v>
      </c>
      <c r="D4" s="1"/>
      <c r="E4" s="1"/>
    </row>
    <row r="5" spans="3:5" ht="15.75">
      <c r="C5" s="18"/>
      <c r="D5" s="32"/>
      <c r="E5" s="32"/>
    </row>
    <row r="6" spans="3:5" ht="15.75">
      <c r="C6" s="18"/>
      <c r="D6" s="18"/>
      <c r="E6" s="18"/>
    </row>
    <row r="7" spans="1:5" ht="18.75">
      <c r="A7" s="69" t="s">
        <v>204</v>
      </c>
      <c r="B7" s="70"/>
      <c r="C7" s="70"/>
      <c r="D7" s="70"/>
      <c r="E7" s="70"/>
    </row>
    <row r="8" spans="1:5" ht="37.5" customHeight="1">
      <c r="A8" s="73" t="s">
        <v>205</v>
      </c>
      <c r="B8" s="73"/>
      <c r="C8" s="73"/>
      <c r="D8" s="73"/>
      <c r="E8" s="73"/>
    </row>
    <row r="9" spans="1:5" ht="18.75">
      <c r="A9" s="32"/>
      <c r="B9" s="32"/>
      <c r="C9" s="33"/>
      <c r="D9" s="33"/>
      <c r="E9" s="34" t="s">
        <v>2</v>
      </c>
    </row>
    <row r="10" spans="1:5" ht="15.75">
      <c r="A10" s="32"/>
      <c r="B10" s="32"/>
      <c r="C10" s="33"/>
      <c r="D10" s="33"/>
      <c r="E10" s="33"/>
    </row>
    <row r="11" spans="1:5" ht="18.75">
      <c r="A11" s="35" t="s">
        <v>183</v>
      </c>
      <c r="B11" s="36" t="s">
        <v>184</v>
      </c>
      <c r="C11" s="5" t="s">
        <v>168</v>
      </c>
      <c r="D11" s="5" t="s">
        <v>173</v>
      </c>
      <c r="E11" s="5" t="s">
        <v>187</v>
      </c>
    </row>
    <row r="12" spans="1:5" ht="18.75">
      <c r="A12" s="37" t="s">
        <v>124</v>
      </c>
      <c r="B12" s="38" t="s">
        <v>125</v>
      </c>
      <c r="C12" s="39" t="e">
        <f>C13+C14+C15+C16+C20</f>
        <v>#REF!</v>
      </c>
      <c r="D12" s="39" t="e">
        <f>D13+D14+D15+D16+D20</f>
        <v>#REF!</v>
      </c>
      <c r="E12" s="39" t="e">
        <f>E13+E14+E15+E16+E20</f>
        <v>#REF!</v>
      </c>
    </row>
    <row r="13" spans="1:5" ht="37.5">
      <c r="A13" s="40" t="s">
        <v>126</v>
      </c>
      <c r="B13" s="41" t="s">
        <v>127</v>
      </c>
      <c r="C13" s="42" t="e">
        <f>#REF!</f>
        <v>#REF!</v>
      </c>
      <c r="D13" s="42" t="e">
        <f>#REF!</f>
        <v>#REF!</v>
      </c>
      <c r="E13" s="42" t="e">
        <f>#REF!</f>
        <v>#REF!</v>
      </c>
    </row>
    <row r="14" spans="1:5" ht="56.25">
      <c r="A14" s="40" t="s">
        <v>163</v>
      </c>
      <c r="B14" s="41" t="s">
        <v>162</v>
      </c>
      <c r="C14" s="42" t="e">
        <f>#REF!</f>
        <v>#REF!</v>
      </c>
      <c r="D14" s="42" t="e">
        <f>#REF!</f>
        <v>#REF!</v>
      </c>
      <c r="E14" s="42" t="e">
        <f>#REF!</f>
        <v>#REF!</v>
      </c>
    </row>
    <row r="15" spans="1:6" ht="56.25">
      <c r="A15" s="40" t="s">
        <v>128</v>
      </c>
      <c r="B15" s="41" t="s">
        <v>129</v>
      </c>
      <c r="C15" s="42" t="e">
        <f>#REF!</f>
        <v>#REF!</v>
      </c>
      <c r="D15" s="42" t="e">
        <f>#REF!</f>
        <v>#REF!</v>
      </c>
      <c r="E15" s="42" t="e">
        <f>#REF!</f>
        <v>#REF!</v>
      </c>
      <c r="F15" s="51"/>
    </row>
    <row r="16" spans="1:5" ht="18.75">
      <c r="A16" s="40" t="s">
        <v>130</v>
      </c>
      <c r="B16" s="41" t="s">
        <v>131</v>
      </c>
      <c r="C16" s="42" t="e">
        <f>#REF!</f>
        <v>#REF!</v>
      </c>
      <c r="D16" s="42" t="e">
        <f>#REF!</f>
        <v>#REF!</v>
      </c>
      <c r="E16" s="42" t="e">
        <f>#REF!</f>
        <v>#REF!</v>
      </c>
    </row>
    <row r="17" spans="1:5" ht="18.75" hidden="1">
      <c r="A17" s="40" t="s">
        <v>164</v>
      </c>
      <c r="B17" s="43" t="s">
        <v>132</v>
      </c>
      <c r="C17" s="42" t="e">
        <f>#REF!</f>
        <v>#REF!</v>
      </c>
      <c r="D17" s="42" t="e">
        <f>#REF!</f>
        <v>#REF!</v>
      </c>
      <c r="E17" s="42" t="e">
        <f>#REF!</f>
        <v>#REF!</v>
      </c>
    </row>
    <row r="18" spans="1:5" ht="18.75" hidden="1">
      <c r="A18" s="37" t="s">
        <v>133</v>
      </c>
      <c r="B18" s="38" t="s">
        <v>134</v>
      </c>
      <c r="C18" s="39" t="e">
        <f>C19</f>
        <v>#REF!</v>
      </c>
      <c r="D18" s="39" t="e">
        <f>D19</f>
        <v>#REF!</v>
      </c>
      <c r="E18" s="39" t="e">
        <f>E19</f>
        <v>#REF!</v>
      </c>
    </row>
    <row r="19" spans="1:5" ht="18.75" hidden="1">
      <c r="A19" s="40" t="s">
        <v>135</v>
      </c>
      <c r="B19" s="43" t="s">
        <v>136</v>
      </c>
      <c r="C19" s="42" t="e">
        <f>#REF!</f>
        <v>#REF!</v>
      </c>
      <c r="D19" s="42" t="e">
        <f>#REF!</f>
        <v>#REF!</v>
      </c>
      <c r="E19" s="42" t="e">
        <f>#REF!</f>
        <v>#REF!</v>
      </c>
    </row>
    <row r="20" spans="1:5" ht="18.75">
      <c r="A20" s="40" t="s">
        <v>164</v>
      </c>
      <c r="B20" s="43" t="s">
        <v>132</v>
      </c>
      <c r="C20" s="42" t="e">
        <f>#REF!</f>
        <v>#REF!</v>
      </c>
      <c r="D20" s="42" t="e">
        <f>#REF!</f>
        <v>#REF!</v>
      </c>
      <c r="E20" s="42" t="e">
        <f>#REF!</f>
        <v>#REF!</v>
      </c>
    </row>
    <row r="21" spans="1:5" s="61" customFormat="1" ht="18.75">
      <c r="A21" s="60" t="s">
        <v>133</v>
      </c>
      <c r="B21" s="47" t="s">
        <v>134</v>
      </c>
      <c r="C21" s="39" t="e">
        <f>C22</f>
        <v>#REF!</v>
      </c>
      <c r="D21" s="39" t="e">
        <f>D22</f>
        <v>#REF!</v>
      </c>
      <c r="E21" s="39" t="e">
        <f>E22</f>
        <v>#REF!</v>
      </c>
    </row>
    <row r="22" spans="1:5" s="58" customFormat="1" ht="18.75">
      <c r="A22" s="40" t="s">
        <v>135</v>
      </c>
      <c r="B22" s="59" t="s">
        <v>136</v>
      </c>
      <c r="C22" s="42" t="e">
        <f>#REF!</f>
        <v>#REF!</v>
      </c>
      <c r="D22" s="42" t="e">
        <f>#REF!</f>
        <v>#REF!</v>
      </c>
      <c r="E22" s="42" t="e">
        <f>#REF!</f>
        <v>#REF!</v>
      </c>
    </row>
    <row r="23" spans="1:5" ht="37.5">
      <c r="A23" s="37" t="s">
        <v>137</v>
      </c>
      <c r="B23" s="44" t="s">
        <v>138</v>
      </c>
      <c r="C23" s="45" t="e">
        <f>C24+C25</f>
        <v>#REF!</v>
      </c>
      <c r="D23" s="45" t="e">
        <f>D24+D25</f>
        <v>#REF!</v>
      </c>
      <c r="E23" s="45" t="e">
        <f>E24+E25</f>
        <v>#REF!</v>
      </c>
    </row>
    <row r="24" spans="1:5" ht="18.75">
      <c r="A24" s="54" t="s">
        <v>176</v>
      </c>
      <c r="B24" s="57" t="s">
        <v>177</v>
      </c>
      <c r="C24" s="46" t="e">
        <f>#REF!</f>
        <v>#REF!</v>
      </c>
      <c r="D24" s="46" t="e">
        <f>#REF!</f>
        <v>#REF!</v>
      </c>
      <c r="E24" s="46" t="e">
        <f>#REF!</f>
        <v>#REF!</v>
      </c>
    </row>
    <row r="25" spans="1:5" ht="18.75">
      <c r="A25" s="40" t="s">
        <v>139</v>
      </c>
      <c r="B25" s="43" t="s">
        <v>140</v>
      </c>
      <c r="C25" s="46" t="e">
        <f>#REF!</f>
        <v>#REF!</v>
      </c>
      <c r="D25" s="46" t="e">
        <f>#REF!</f>
        <v>#REF!</v>
      </c>
      <c r="E25" s="46" t="e">
        <f>#REF!</f>
        <v>#REF!</v>
      </c>
    </row>
    <row r="26" spans="1:5" ht="18.75">
      <c r="A26" s="37" t="s">
        <v>171</v>
      </c>
      <c r="B26" s="38" t="s">
        <v>166</v>
      </c>
      <c r="C26" s="45" t="e">
        <f>C27+C28</f>
        <v>#REF!</v>
      </c>
      <c r="D26" s="45" t="e">
        <f>D27+D28</f>
        <v>#REF!</v>
      </c>
      <c r="E26" s="45" t="e">
        <f>E27+E28</f>
        <v>#REF!</v>
      </c>
    </row>
    <row r="27" spans="1:5" s="56" customFormat="1" ht="18.75">
      <c r="A27" s="54" t="s">
        <v>178</v>
      </c>
      <c r="B27" s="55" t="s">
        <v>179</v>
      </c>
      <c r="C27" s="46" t="e">
        <f>#REF!</f>
        <v>#REF!</v>
      </c>
      <c r="D27" s="46" t="e">
        <f>#REF!</f>
        <v>#REF!</v>
      </c>
      <c r="E27" s="46" t="e">
        <f>#REF!</f>
        <v>#REF!</v>
      </c>
    </row>
    <row r="28" spans="1:5" ht="18.75">
      <c r="A28" s="54" t="s">
        <v>172</v>
      </c>
      <c r="B28" s="55" t="s">
        <v>167</v>
      </c>
      <c r="C28" s="46" t="e">
        <f>#REF!</f>
        <v>#REF!</v>
      </c>
      <c r="D28" s="46" t="e">
        <f>#REF!</f>
        <v>#REF!</v>
      </c>
      <c r="E28" s="46" t="e">
        <f>#REF!</f>
        <v>#REF!</v>
      </c>
    </row>
    <row r="29" spans="1:5" ht="18.75">
      <c r="A29" s="37" t="s">
        <v>141</v>
      </c>
      <c r="B29" s="38" t="s">
        <v>142</v>
      </c>
      <c r="C29" s="45">
        <f>C30</f>
        <v>12200</v>
      </c>
      <c r="D29" s="45" t="e">
        <f>D30</f>
        <v>#REF!</v>
      </c>
      <c r="E29" s="45" t="e">
        <f>E30</f>
        <v>#REF!</v>
      </c>
    </row>
    <row r="30" spans="1:5" ht="18.75">
      <c r="A30" s="54" t="s">
        <v>143</v>
      </c>
      <c r="B30" s="55" t="s">
        <v>144</v>
      </c>
      <c r="C30" s="46">
        <v>12200</v>
      </c>
      <c r="D30" s="46" t="e">
        <f>#REF!</f>
        <v>#REF!</v>
      </c>
      <c r="E30" s="46" t="e">
        <f>#REF!</f>
        <v>#REF!</v>
      </c>
    </row>
    <row r="31" spans="1:5" ht="18.75">
      <c r="A31" s="37" t="s">
        <v>145</v>
      </c>
      <c r="B31" s="47" t="s">
        <v>146</v>
      </c>
      <c r="C31" s="45" t="e">
        <f>C32</f>
        <v>#REF!</v>
      </c>
      <c r="D31" s="45" t="e">
        <f>D32</f>
        <v>#REF!</v>
      </c>
      <c r="E31" s="45" t="e">
        <f>E32</f>
        <v>#REF!</v>
      </c>
    </row>
    <row r="32" spans="1:5" ht="18.75">
      <c r="A32" s="40" t="s">
        <v>147</v>
      </c>
      <c r="B32" s="43" t="s">
        <v>148</v>
      </c>
      <c r="C32" s="46" t="e">
        <f>#REF!</f>
        <v>#REF!</v>
      </c>
      <c r="D32" s="46" t="e">
        <f>#REF!</f>
        <v>#REF!</v>
      </c>
      <c r="E32" s="46" t="e">
        <f>#REF!</f>
        <v>#REF!</v>
      </c>
    </row>
    <row r="33" spans="1:5" ht="18.75">
      <c r="A33" s="37" t="s">
        <v>149</v>
      </c>
      <c r="B33" s="47" t="s">
        <v>161</v>
      </c>
      <c r="C33" s="45">
        <f>C34</f>
        <v>1089800</v>
      </c>
      <c r="D33" s="45" t="e">
        <f>D34</f>
        <v>#REF!</v>
      </c>
      <c r="E33" s="45" t="e">
        <f>E34</f>
        <v>#REF!</v>
      </c>
    </row>
    <row r="34" spans="1:5" ht="18.75">
      <c r="A34" s="40" t="s">
        <v>150</v>
      </c>
      <c r="B34" s="43" t="s">
        <v>151</v>
      </c>
      <c r="C34" s="46">
        <v>1089800</v>
      </c>
      <c r="D34" s="46" t="e">
        <f>#REF!</f>
        <v>#REF!</v>
      </c>
      <c r="E34" s="46" t="e">
        <f>#REF!</f>
        <v>#REF!</v>
      </c>
    </row>
    <row r="35" spans="1:5" ht="18.75">
      <c r="A35" s="37" t="s">
        <v>156</v>
      </c>
      <c r="B35" s="38" t="s">
        <v>157</v>
      </c>
      <c r="C35" s="45" t="e">
        <f>C36</f>
        <v>#REF!</v>
      </c>
      <c r="D35" s="45" t="e">
        <f>D36</f>
        <v>#REF!</v>
      </c>
      <c r="E35" s="45" t="e">
        <f>E36</f>
        <v>#REF!</v>
      </c>
    </row>
    <row r="36" spans="1:5" ht="18.75">
      <c r="A36" s="40" t="s">
        <v>158</v>
      </c>
      <c r="B36" s="43" t="s">
        <v>159</v>
      </c>
      <c r="C36" s="46" t="e">
        <f>#REF!</f>
        <v>#REF!</v>
      </c>
      <c r="D36" s="46" t="e">
        <f>#REF!</f>
        <v>#REF!</v>
      </c>
      <c r="E36" s="46" t="e">
        <f>#REF!</f>
        <v>#REF!</v>
      </c>
    </row>
    <row r="37" spans="1:5" ht="18.75">
      <c r="A37" s="37" t="s">
        <v>152</v>
      </c>
      <c r="B37" s="48" t="s">
        <v>153</v>
      </c>
      <c r="C37" s="45" t="e">
        <f>C38</f>
        <v>#REF!</v>
      </c>
      <c r="D37" s="45" t="e">
        <f>D38</f>
        <v>#REF!</v>
      </c>
      <c r="E37" s="45" t="e">
        <f>E38</f>
        <v>#REF!</v>
      </c>
    </row>
    <row r="38" spans="1:5" ht="18.75">
      <c r="A38" s="40" t="s">
        <v>154</v>
      </c>
      <c r="B38" s="49" t="s">
        <v>155</v>
      </c>
      <c r="C38" s="46" t="e">
        <f>#REF!</f>
        <v>#REF!</v>
      </c>
      <c r="D38" s="46" t="e">
        <f>#REF!</f>
        <v>#REF!</v>
      </c>
      <c r="E38" s="46" t="e">
        <f>#REF!</f>
        <v>#REF!</v>
      </c>
    </row>
    <row r="39" spans="1:5" ht="18.75">
      <c r="A39" s="50"/>
      <c r="B39" s="47" t="s">
        <v>160</v>
      </c>
      <c r="C39" s="45" t="e">
        <f>C12+C19+C25+C29+C31+C33+C37+C35+C26+C24</f>
        <v>#REF!</v>
      </c>
      <c r="D39" s="45" t="e">
        <f>D12+D19+D25+D29+D31+D33+D37+D35+D26+D24</f>
        <v>#REF!</v>
      </c>
      <c r="E39" s="45" t="e">
        <f>E12+E19+E25+E29+E31+E33+E37+E35+E26+E24</f>
        <v>#REF!</v>
      </c>
    </row>
  </sheetData>
  <sheetProtection/>
  <mergeCells count="2">
    <mergeCell ref="A7:E7"/>
    <mergeCell ref="A8:E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Anastasiya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Anastasiya</dc:creator>
  <cp:keywords/>
  <dc:description/>
  <cp:lastModifiedBy>Надежда</cp:lastModifiedBy>
  <cp:lastPrinted>2013-01-11T08:55:10Z</cp:lastPrinted>
  <dcterms:created xsi:type="dcterms:W3CDTF">2010-12-16T03:42:04Z</dcterms:created>
  <dcterms:modified xsi:type="dcterms:W3CDTF">2014-07-13T15:36:08Z</dcterms:modified>
  <cp:category/>
  <cp:version/>
  <cp:contentType/>
  <cp:contentStatus/>
</cp:coreProperties>
</file>